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CONTABLE\"/>
    </mc:Choice>
  </mc:AlternateContent>
  <bookViews>
    <workbookView xWindow="0" yWindow="0" windowWidth="28800" windowHeight="12135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F12" i="2" l="1"/>
  <c r="D3" i="2"/>
  <c r="C3" i="2"/>
  <c r="B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<sst xmlns="http://schemas.openxmlformats.org/spreadsheetml/2006/main" count="27" uniqueCount="27">
  <si>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</si>
  <si>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</si>
  <si>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</si>
  <si>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</si>
  <si>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</si>
  <si>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</si>
  <si>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</si>
  <si>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</si>
  <si>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</si>
  <si>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</si>
  <si>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</si>
  <si>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</si>
  <si>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</si>
  <si>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</si>
  <si>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</si>
  <si>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</si>
  <si>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</si>
  <si>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</si>
  <si>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</si>
  <si>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</si>
  <si>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</si>
  <si>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</si>
  <si>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</si>
  <si>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</si>
  <si>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</si>
  <si>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</si>
  <si>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INSTITUTO TECNOLOGICO SUPERIOR DE SALVATIERRA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</si>
</sst>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7" fillId="0" borderId="0" xfId="8" applyFont="1" applyAlignment="1" applyProtection="1">
      <alignment horizontal="left" vertical="top" indent="1"/>
      <protection locked="0"/>
    </xf>
    <xf numFmtId="4" fontId="6" fillId="0" borderId="0" xfId="8" applyNumberFormat="1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alignment horizontal="left"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Normal="100" workbookViewId="0">
      <selection activeCell="G35" sqref="G35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6" t="s">
        <v>26</v>
      </c>
      <c r="B1" s="17"/>
      <c r="C1" s="17"/>
      <c r="D1" s="17"/>
      <c r="E1" s="17"/>
      <c r="F1" s="18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7">
        <f>B4+B12</f>
        <v>113146430.27</v>
      </c>
      <c r="C3" s="7">
        <f t="shared" ref="C3:F3" si="0">C4+C12</f>
        <v>61779668.240000002</v>
      </c>
      <c r="D3" s="7">
        <f t="shared" si="0"/>
        <v>62574794.049999997</v>
      </c>
      <c r="E3" s="7">
        <f t="shared" si="0"/>
        <v>112351304.46000001</v>
      </c>
      <c r="F3" s="7">
        <f t="shared" si="0"/>
        <v>-795125.80999999889</v>
      </c>
    </row>
    <row r="4" spans="1:6" x14ac:dyDescent="0.2">
      <c r="A4" s="5" t="s">
        <v>4</v>
      </c>
      <c r="B4" s="7">
        <f>SUM(B5:B11)</f>
        <v>23035874.010000002</v>
      </c>
      <c r="C4" s="7">
        <f>SUM(C5:C11)</f>
        <v>58643148.719999999</v>
      </c>
      <c r="D4" s="7">
        <f>SUM(D5:D11)</f>
        <v>60314706.579999998</v>
      </c>
      <c r="E4" s="7">
        <f>SUM(E5:E11)</f>
        <v>21364316.149999999</v>
      </c>
      <c r="F4" s="7">
        <f>SUM(F5:F11)</f>
        <v>-1671557.8600000034</v>
      </c>
    </row>
    <row r="5" spans="1:6" x14ac:dyDescent="0.2">
      <c r="A5" s="6" t="s">
        <v>5</v>
      </c>
      <c r="B5" s="8">
        <v>23017045.010000002</v>
      </c>
      <c r="C5" s="8">
        <v>30971526.789999999</v>
      </c>
      <c r="D5" s="8">
        <v>32653698.969999999</v>
      </c>
      <c r="E5" s="8">
        <f>B5+C5-D5</f>
        <v>21334872.829999998</v>
      </c>
      <c r="F5" s="8">
        <f t="shared" ref="F5:F11" si="1">E5-B5</f>
        <v>-1682172.1800000034</v>
      </c>
    </row>
    <row r="6" spans="1:6" x14ac:dyDescent="0.2">
      <c r="A6" s="6" t="s">
        <v>6</v>
      </c>
      <c r="B6" s="8">
        <v>17002</v>
      </c>
      <c r="C6" s="8">
        <v>27568432.899999999</v>
      </c>
      <c r="D6" s="8">
        <v>27565432.899999999</v>
      </c>
      <c r="E6" s="8">
        <f t="shared" ref="E6:E11" si="2">B6+C6-D6</f>
        <v>20002</v>
      </c>
      <c r="F6" s="8">
        <f t="shared" si="1"/>
        <v>3000</v>
      </c>
    </row>
    <row r="7" spans="1:6" x14ac:dyDescent="0.2">
      <c r="A7" s="6" t="s">
        <v>7</v>
      </c>
      <c r="B7" s="8">
        <v>0</v>
      </c>
      <c r="C7" s="8">
        <v>103189.03</v>
      </c>
      <c r="D7" s="8">
        <v>95574.71</v>
      </c>
      <c r="E7" s="8">
        <f t="shared" si="2"/>
        <v>7614.3199999999924</v>
      </c>
      <c r="F7" s="8">
        <f t="shared" si="1"/>
        <v>7614.3199999999924</v>
      </c>
    </row>
    <row r="8" spans="1:6" x14ac:dyDescent="0.2">
      <c r="A8" s="6" t="s">
        <v>1</v>
      </c>
      <c r="B8" s="8">
        <v>0</v>
      </c>
      <c r="C8" s="8">
        <v>0</v>
      </c>
      <c r="D8" s="8">
        <v>0</v>
      </c>
      <c r="E8" s="8">
        <f t="shared" si="2"/>
        <v>0</v>
      </c>
      <c r="F8" s="8">
        <f t="shared" si="1"/>
        <v>0</v>
      </c>
    </row>
    <row r="9" spans="1:6" x14ac:dyDescent="0.2">
      <c r="A9" s="6" t="s">
        <v>2</v>
      </c>
      <c r="B9" s="8">
        <v>0</v>
      </c>
      <c r="C9" s="8">
        <v>0</v>
      </c>
      <c r="D9" s="8">
        <v>0</v>
      </c>
      <c r="E9" s="8">
        <f t="shared" si="2"/>
        <v>0</v>
      </c>
      <c r="F9" s="8">
        <f t="shared" si="1"/>
        <v>0</v>
      </c>
    </row>
    <row r="10" spans="1:6" x14ac:dyDescent="0.2">
      <c r="A10" s="6" t="s">
        <v>8</v>
      </c>
      <c r="B10" s="8">
        <v>0</v>
      </c>
      <c r="C10" s="8">
        <v>0</v>
      </c>
      <c r="D10" s="8">
        <v>0</v>
      </c>
      <c r="E10" s="8">
        <f t="shared" si="2"/>
        <v>0</v>
      </c>
      <c r="F10" s="8">
        <f t="shared" si="1"/>
        <v>0</v>
      </c>
    </row>
    <row r="11" spans="1:6" x14ac:dyDescent="0.2">
      <c r="A11" s="6" t="s">
        <v>9</v>
      </c>
      <c r="B11" s="8">
        <v>1827</v>
      </c>
      <c r="C11" s="8">
        <v>0</v>
      </c>
      <c r="D11" s="8">
        <v>0</v>
      </c>
      <c r="E11" s="8">
        <f t="shared" si="2"/>
        <v>1827</v>
      </c>
      <c r="F11" s="8">
        <f t="shared" si="1"/>
        <v>0</v>
      </c>
    </row>
    <row r="12" spans="1:6" x14ac:dyDescent="0.2">
      <c r="A12" s="5" t="s">
        <v>10</v>
      </c>
      <c r="B12" s="7">
        <f>SUM(B13:B21)</f>
        <v>90110556.25999999</v>
      </c>
      <c r="C12" s="7">
        <f>SUM(C13:C21)</f>
        <v>3136519.52</v>
      </c>
      <c r="D12" s="7">
        <f>SUM(D13:D21)</f>
        <v>2260087.4699999997</v>
      </c>
      <c r="E12" s="7">
        <f>SUM(E13:E21)</f>
        <v>90986988.310000017</v>
      </c>
      <c r="F12" s="7">
        <f>SUM(F13:F21)</f>
        <v>876432.05000000447</v>
      </c>
    </row>
    <row r="13" spans="1:6" x14ac:dyDescent="0.2">
      <c r="A13" s="6" t="s">
        <v>11</v>
      </c>
      <c r="B13" s="8">
        <v>0</v>
      </c>
      <c r="C13" s="8">
        <v>0</v>
      </c>
      <c r="D13" s="8">
        <v>0</v>
      </c>
      <c r="E13" s="8">
        <f>B13+C13-D13</f>
        <v>0</v>
      </c>
      <c r="F13" s="8">
        <f t="shared" ref="F13:F21" si="3">E13-B13</f>
        <v>0</v>
      </c>
    </row>
    <row r="14" spans="1:6" x14ac:dyDescent="0.2">
      <c r="A14" s="6" t="s">
        <v>12</v>
      </c>
      <c r="B14" s="9">
        <v>0</v>
      </c>
      <c r="C14" s="9">
        <v>0</v>
      </c>
      <c r="D14" s="9">
        <v>0</v>
      </c>
      <c r="E14" s="9">
        <f t="shared" ref="E14:E21" si="4">B14+C14-D14</f>
        <v>0</v>
      </c>
      <c r="F14" s="9">
        <f t="shared" si="3"/>
        <v>0</v>
      </c>
    </row>
    <row r="15" spans="1:6" x14ac:dyDescent="0.2">
      <c r="A15" s="6" t="s">
        <v>13</v>
      </c>
      <c r="B15" s="9">
        <v>81008785.689999998</v>
      </c>
      <c r="C15" s="9">
        <v>0</v>
      </c>
      <c r="D15" s="9">
        <v>0</v>
      </c>
      <c r="E15" s="9">
        <f t="shared" si="4"/>
        <v>81008785.689999998</v>
      </c>
      <c r="F15" s="9">
        <f t="shared" si="3"/>
        <v>0</v>
      </c>
    </row>
    <row r="16" spans="1:6" x14ac:dyDescent="0.2">
      <c r="A16" s="6" t="s">
        <v>14</v>
      </c>
      <c r="B16" s="8">
        <v>37610791.259999998</v>
      </c>
      <c r="C16" s="8">
        <v>3136519.52</v>
      </c>
      <c r="D16" s="8">
        <v>1568259.76</v>
      </c>
      <c r="E16" s="8">
        <f t="shared" si="4"/>
        <v>39179051.020000003</v>
      </c>
      <c r="F16" s="8">
        <f t="shared" si="3"/>
        <v>1568259.7600000054</v>
      </c>
    </row>
    <row r="17" spans="1:6" x14ac:dyDescent="0.2">
      <c r="A17" s="6" t="s">
        <v>15</v>
      </c>
      <c r="B17" s="8">
        <v>2851.04</v>
      </c>
      <c r="C17" s="8">
        <v>0</v>
      </c>
      <c r="D17" s="8">
        <v>0</v>
      </c>
      <c r="E17" s="8">
        <f t="shared" si="4"/>
        <v>2851.04</v>
      </c>
      <c r="F17" s="8">
        <f t="shared" si="3"/>
        <v>0</v>
      </c>
    </row>
    <row r="18" spans="1:6" x14ac:dyDescent="0.2">
      <c r="A18" s="6" t="s">
        <v>16</v>
      </c>
      <c r="B18" s="8">
        <v>-28511871.73</v>
      </c>
      <c r="C18" s="8">
        <v>0</v>
      </c>
      <c r="D18" s="8">
        <v>691827.71</v>
      </c>
      <c r="E18" s="8">
        <f t="shared" si="4"/>
        <v>-29203699.440000001</v>
      </c>
      <c r="F18" s="8">
        <f t="shared" si="3"/>
        <v>-691827.71000000089</v>
      </c>
    </row>
    <row r="19" spans="1:6" x14ac:dyDescent="0.2">
      <c r="A19" s="6" t="s">
        <v>17</v>
      </c>
      <c r="B19" s="8">
        <v>0</v>
      </c>
      <c r="C19" s="8">
        <v>0</v>
      </c>
      <c r="D19" s="8">
        <v>0</v>
      </c>
      <c r="E19" s="8">
        <f t="shared" si="4"/>
        <v>0</v>
      </c>
      <c r="F19" s="8">
        <f t="shared" si="3"/>
        <v>0</v>
      </c>
    </row>
    <row r="20" spans="1:6" x14ac:dyDescent="0.2">
      <c r="A20" s="6" t="s">
        <v>18</v>
      </c>
      <c r="B20" s="8">
        <v>0</v>
      </c>
      <c r="C20" s="8">
        <v>0</v>
      </c>
      <c r="D20" s="8">
        <v>0</v>
      </c>
      <c r="E20" s="8">
        <f t="shared" si="4"/>
        <v>0</v>
      </c>
      <c r="F20" s="8">
        <f t="shared" si="3"/>
        <v>0</v>
      </c>
    </row>
    <row r="21" spans="1:6" x14ac:dyDescent="0.2">
      <c r="A21" s="6" t="s">
        <v>19</v>
      </c>
      <c r="B21" s="8">
        <v>0</v>
      </c>
      <c r="C21" s="8">
        <v>0</v>
      </c>
      <c r="D21" s="8">
        <v>0</v>
      </c>
      <c r="E21" s="8">
        <f t="shared" si="4"/>
        <v>0</v>
      </c>
      <c r="F21" s="8">
        <f t="shared" si="3"/>
        <v>0</v>
      </c>
    </row>
    <row r="22" spans="1:6" ht="2.25" customHeight="1" x14ac:dyDescent="0.2"/>
    <row r="23" spans="1:6" ht="12" x14ac:dyDescent="0.2">
      <c r="A23" s="12" t="s">
        <v>24</v>
      </c>
    </row>
    <row r="29" spans="1:6" x14ac:dyDescent="0.2">
      <c r="A29" s="10"/>
      <c r="E29" s="13"/>
    </row>
    <row r="30" spans="1:6" x14ac:dyDescent="0.2">
      <c r="A30" s="11"/>
      <c r="E30" s="14"/>
    </row>
    <row r="31" spans="1:6" x14ac:dyDescent="0.2">
      <c r="E31" s="15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2018-03-08T18:40:55Z</cp:lastPrinted>
  <dcterms:created xsi:type="dcterms:W3CDTF">2014-02-09T04:04:15Z</dcterms:created>
  <dcterms:modified xsi:type="dcterms:W3CDTF">2026-08-06T16:21:19Z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